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 lowestEdited="4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Capital Budgeting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<sst xmlns="http://schemas.openxmlformats.org/spreadsheetml/2006/main" count="17" uniqueCount="17">
  <si>
    <t xml:space="preserve">CAPITAL BUDGETING  —  NPV · IRR · Payback · Profitability Index</t>
  </si>
  <si>
    <t xml:space="preserve">LEGEND:  Yellow cells (blue text) = your inputs.   White cells = formulas — do not overwrite.</t>
  </si>
  <si>
    <t xml:space="preserve">Discount rate (WACC)</t>
  </si>
  <si>
    <t xml:space="preserve">Initial investment</t>
  </si>
  <si>
    <t xml:space="preserve">Year</t>
  </si>
  <si>
    <t xml:space="preserve">Cash Flow</t>
  </si>
  <si>
    <t xml:space="preserve">Disc. Factor</t>
  </si>
  <si>
    <t xml:space="preserve">Present Value</t>
  </si>
  <si>
    <t xml:space="preserve">Cumulative CF</t>
  </si>
  <si>
    <t xml:space="preserve">Cumulative Disc. CF</t>
  </si>
  <si>
    <t xml:space="preserve">RESULTS</t>
  </si>
  <si>
    <t xml:space="preserve">NPV</t>
  </si>
  <si>
    <t xml:space="preserve">IRR</t>
  </si>
  <si>
    <t xml:space="preserve">Profitability Index</t>
  </si>
  <si>
    <t xml:space="preserve">Payback (yrs)</t>
  </si>
  <si>
    <t xml:space="preserve">Decision</t>
  </si>
  <si>
    <t xml:space="preserve">Business Skill Forge  ·  Complete Accounting &amp; Bookkeeping Masterclass  ·  businessskillforge.com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</si>
</sst>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0.0%"/>
    <numFmt numFmtId="166" formatCode="\$#,##0;&quot;($&quot;#,##0\);\-"/>
    <numFmt numFmtId="167" formatCode="0"/>
    <numFmt numFmtId="168" formatCode="0.000"/>
    <numFmt numFmtId="169" formatCode="0.00"/>
    <numFmt numFmtId="170" formatCode="0.0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color rgb="FFFFFFFF"/>
      <name val="Arial"/>
      <family val="0"/>
      <charset val="1"/>
    </font>
    <font>
      <i val="true"/>
      <sz val="9"/>
      <color rgb="FF555555"/>
      <name val="Arial"/>
      <family val="0"/>
      <charset val="1"/>
    </font>
    <font>
      <sz val="11"/>
      <color rgb="FF000000"/>
      <name val="Arial"/>
      <family val="0"/>
      <charset val="1"/>
    </font>
    <font>
      <b val="true"/>
      <sz val="11"/>
      <color rgb="FF0000FF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1"/>
      <color rgb="FF1F2A44"/>
      <name val="Arial"/>
      <family val="0"/>
      <charset val="1"/>
    </font>
    <font>
      <b val="true"/>
      <sz val="11"/>
      <color rgb="FF000000"/>
      <name val="Arial"/>
      <family val="0"/>
      <charset val="1"/>
    </font>
    <font>
      <i val="true"/>
      <sz val="8"/>
      <color rgb="FF888888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1F2A44"/>
        <bgColor rgb="FF003366"/>
      </patternFill>
    </fill>
    <fill>
      <patternFill patternType="solid">
        <fgColor rgb="FFF2F2F2"/>
        <bgColor rgb="FFFFFFFF"/>
      </patternFill>
    </fill>
    <fill>
      <patternFill patternType="solid">
        <fgColor rgb="FFFFF3B0"/>
        <bgColor rgb="FFF2F2F2"/>
      </patternFill>
    </fill>
    <fill>
      <patternFill patternType="solid">
        <fgColor rgb="FFD9E1F2"/>
        <bgColor rgb="FFF2F2F2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left" vertical="center" textRotation="0" wrapText="false" indent="1" shrinkToFit="false"/>
      <protection locked="true" hidden="false"/>
    </xf>
    <xf numFmtId="164" fontId="5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7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88888"/>
      <rgbColor rgb="FF9999FF"/>
      <rgbColor rgb="FF993366"/>
      <rgbColor rgb="FFF2F2F2"/>
      <rgbColor rgb="FFCCFFFF"/>
      <rgbColor rgb="FF660066"/>
      <rgbColor rgb="FFFF8080"/>
      <rgbColor rgb="FF0066CC"/>
      <rgbColor rgb="FFD9E1F2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3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555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2A44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I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7" topLeftCell="A8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customHeight="false" zeroHeight="false" outlineLevelRow="0" outlineLevelCol="0"/>
  <cols>
    <col collapsed="false" customWidth="true" hidden="false" outlineLevel="0" max="1" min="1" style="0" width="10"/>
    <col collapsed="false" customWidth="true" hidden="false" outlineLevel="0" max="2" min="2" style="0" width="16"/>
    <col collapsed="false" customWidth="true" hidden="false" outlineLevel="0" max="3" min="3" style="0" width="15"/>
    <col collapsed="false" customWidth="true" hidden="false" outlineLevel="0" max="4" min="4" style="0" width="16"/>
    <col collapsed="false" customWidth="true" hidden="false" outlineLevel="0" max="5" min="5" style="0" width="18"/>
    <col collapsed="false" customWidth="true" hidden="false" outlineLevel="0" max="6" min="6" style="0" width="22"/>
    <col collapsed="false" customWidth="true" hidden="false" outlineLevel="0" max="7" min="7" style="0" width="3"/>
    <col collapsed="false" customWidth="true" hidden="false" outlineLevel="0" max="8" min="8" style="0" width="22"/>
    <col collapsed="false" customWidth="true" hidden="false" outlineLevel="0" max="9" min="9" style="0" width="16"/>
  </cols>
  <sheetData>
    <row r="1" customFormat="false" ht="24" hidden="false" customHeight="tru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</row>
    <row r="2" customFormat="false" ht="15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  <c r="I2" s="2"/>
    </row>
    <row r="4" customFormat="false" ht="15" hidden="false" customHeight="false" outlineLevel="0" collapsed="false">
      <c r="A4" s="3" t="s">
        <v>2</v>
      </c>
      <c r="B4" s="4" t="n">
        <v>0.1</v>
      </c>
    </row>
    <row r="5" customFormat="false" ht="15" hidden="false" customHeight="false" outlineLevel="0" collapsed="false">
      <c r="A5" s="3" t="s">
        <v>3</v>
      </c>
      <c r="B5" s="5" t="n">
        <v>150000</v>
      </c>
    </row>
    <row r="7" customFormat="false" ht="15" hidden="false" customHeight="false" outlineLevel="0" collapsed="false">
      <c r="A7" s="6" t="s">
        <v>4</v>
      </c>
      <c r="B7" s="6" t="s">
        <v>5</v>
      </c>
      <c r="C7" s="6" t="s">
        <v>6</v>
      </c>
      <c r="D7" s="6" t="s">
        <v>7</v>
      </c>
      <c r="E7" s="6" t="s">
        <v>8</v>
      </c>
      <c r="F7" s="6" t="s">
        <v>9</v>
      </c>
    </row>
    <row r="8" customFormat="false" ht="15" hidden="false" customHeight="false" outlineLevel="0" collapsed="false">
      <c r="A8" s="7" t="n">
        <v>0</v>
      </c>
      <c r="B8" s="8" t="n">
        <f aca="false">-B5</f>
        <v>-150000</v>
      </c>
      <c r="C8" s="9" t="n">
        <v>1</v>
      </c>
      <c r="D8" s="8" t="n">
        <f aca="false">B8*C8</f>
        <v>-150000</v>
      </c>
      <c r="E8" s="8" t="n">
        <f aca="false">B8</f>
        <v>-150000</v>
      </c>
      <c r="F8" s="8" t="n">
        <f aca="false">D8</f>
        <v>-150000</v>
      </c>
      <c r="H8" s="10" t="s">
        <v>10</v>
      </c>
      <c r="I8" s="10"/>
    </row>
    <row r="9" customFormat="false" ht="15" hidden="false" customHeight="false" outlineLevel="0" collapsed="false">
      <c r="A9" s="7" t="n">
        <v>1</v>
      </c>
      <c r="B9" s="5" t="n">
        <v>40000</v>
      </c>
      <c r="C9" s="9" t="n">
        <f aca="false">1/(1+$B$4)^A9</f>
        <v>0.909090909090909</v>
      </c>
      <c r="D9" s="8" t="n">
        <f aca="false">B9*C9</f>
        <v>36363.6363636364</v>
      </c>
      <c r="E9" s="8" t="n">
        <f aca="false">E8+B9</f>
        <v>-110000</v>
      </c>
      <c r="F9" s="8" t="n">
        <f aca="false">F8+D9</f>
        <v>-113636.363636364</v>
      </c>
      <c r="H9" s="3" t="s">
        <v>11</v>
      </c>
      <c r="I9" s="11" t="n">
        <f aca="false">NPV(B4,B9:B18)+B8</f>
        <v>13587.3108518419</v>
      </c>
    </row>
    <row r="10" customFormat="false" ht="15" hidden="false" customHeight="false" outlineLevel="0" collapsed="false">
      <c r="A10" s="7" t="n">
        <v>2</v>
      </c>
      <c r="B10" s="5" t="n">
        <v>45000</v>
      </c>
      <c r="C10" s="9" t="n">
        <f aca="false">1/(1+$B$4)^A10</f>
        <v>0.826446280991735</v>
      </c>
      <c r="D10" s="8" t="n">
        <f aca="false">B10*C10</f>
        <v>37190.0826446281</v>
      </c>
      <c r="E10" s="8" t="n">
        <f aca="false">E9+B10</f>
        <v>-65000</v>
      </c>
      <c r="F10" s="8" t="n">
        <f aca="false">F9+D10</f>
        <v>-76446.2809917356</v>
      </c>
      <c r="H10" s="3" t="s">
        <v>12</v>
      </c>
      <c r="I10" s="12" t="n">
        <f aca="false">IRR(B8:B18)</f>
        <v>0.135190663482733</v>
      </c>
    </row>
    <row r="11" customFormat="false" ht="15" hidden="false" customHeight="false" outlineLevel="0" collapsed="false">
      <c r="A11" s="7" t="n">
        <v>3</v>
      </c>
      <c r="B11" s="5" t="n">
        <v>50000</v>
      </c>
      <c r="C11" s="9" t="n">
        <f aca="false">1/(1+$B$4)^A11</f>
        <v>0.751314800901578</v>
      </c>
      <c r="D11" s="8" t="n">
        <f aca="false">B11*C11</f>
        <v>37565.7400450789</v>
      </c>
      <c r="E11" s="8" t="n">
        <f aca="false">E10+B11</f>
        <v>-15000</v>
      </c>
      <c r="F11" s="8" t="n">
        <f aca="false">F10+D11</f>
        <v>-38880.5409466567</v>
      </c>
      <c r="H11" s="3" t="s">
        <v>13</v>
      </c>
      <c r="I11" s="13" t="n">
        <f aca="false">NPV(B4,B9:B18)/B5</f>
        <v>1.09058207234561</v>
      </c>
    </row>
    <row r="12" customFormat="false" ht="15" hidden="false" customHeight="false" outlineLevel="0" collapsed="false">
      <c r="A12" s="7" t="n">
        <v>4</v>
      </c>
      <c r="B12" s="5" t="n">
        <v>45000</v>
      </c>
      <c r="C12" s="9" t="n">
        <f aca="false">1/(1+$B$4)^A12</f>
        <v>0.683013455365071</v>
      </c>
      <c r="D12" s="8" t="n">
        <f aca="false">B12*C12</f>
        <v>30735.6054914282</v>
      </c>
      <c r="E12" s="8" t="n">
        <f aca="false">E11+B12</f>
        <v>30000</v>
      </c>
      <c r="F12" s="8" t="n">
        <f aca="false">F11+D12</f>
        <v>-8144.9354552285</v>
      </c>
      <c r="H12" s="3" t="s">
        <v>14</v>
      </c>
      <c r="I12" s="14" t="n">
        <f aca="false">IFERROR(MATCH(TRUE(),E8:E18&gt;=0,0)-1,"n/a")</f>
        <v>4</v>
      </c>
    </row>
    <row r="13" customFormat="false" ht="15" hidden="false" customHeight="false" outlineLevel="0" collapsed="false">
      <c r="A13" s="7" t="n">
        <v>5</v>
      </c>
      <c r="B13" s="5" t="n">
        <v>35000</v>
      </c>
      <c r="C13" s="9" t="n">
        <f aca="false">1/(1+$B$4)^A13</f>
        <v>0.620921323059155</v>
      </c>
      <c r="D13" s="8" t="n">
        <f aca="false">B13*C13</f>
        <v>21732.2463070704</v>
      </c>
      <c r="E13" s="8" t="n">
        <f aca="false">E12+B13</f>
        <v>65000</v>
      </c>
      <c r="F13" s="8" t="n">
        <f aca="false">F12+D13</f>
        <v>13587.3108518419</v>
      </c>
      <c r="H13" s="3" t="s">
        <v>15</v>
      </c>
      <c r="I13" s="15" t="str">
        <f aca="false">IF(NPV(B4,B9:B18)+B8&gt;0,"ACCEPT","REJECT")</f>
        <v>ACCEPT</v>
      </c>
    </row>
    <row r="14" customFormat="false" ht="15" hidden="false" customHeight="false" outlineLevel="0" collapsed="false">
      <c r="A14" s="7" t="n">
        <v>6</v>
      </c>
      <c r="B14" s="5" t="n">
        <v>0</v>
      </c>
      <c r="C14" s="9" t="n">
        <f aca="false">1/(1+$B$4)^A14</f>
        <v>0.564473930053777</v>
      </c>
      <c r="D14" s="8" t="n">
        <f aca="false">B14*C14</f>
        <v>0</v>
      </c>
      <c r="E14" s="8" t="n">
        <f aca="false">E13+B14</f>
        <v>65000</v>
      </c>
      <c r="F14" s="8" t="n">
        <f aca="false">F13+D14</f>
        <v>13587.3108518419</v>
      </c>
    </row>
    <row r="15" customFormat="false" ht="15" hidden="false" customHeight="false" outlineLevel="0" collapsed="false">
      <c r="A15" s="7" t="n">
        <v>7</v>
      </c>
      <c r="B15" s="5" t="n">
        <v>0</v>
      </c>
      <c r="C15" s="9" t="n">
        <f aca="false">1/(1+$B$4)^A15</f>
        <v>0.513158118230707</v>
      </c>
      <c r="D15" s="8" t="n">
        <f aca="false">B15*C15</f>
        <v>0</v>
      </c>
      <c r="E15" s="8" t="n">
        <f aca="false">E14+B15</f>
        <v>65000</v>
      </c>
      <c r="F15" s="8" t="n">
        <f aca="false">F14+D15</f>
        <v>13587.3108518419</v>
      </c>
    </row>
    <row r="16" customFormat="false" ht="15" hidden="false" customHeight="false" outlineLevel="0" collapsed="false">
      <c r="A16" s="7" t="n">
        <v>8</v>
      </c>
      <c r="B16" s="5" t="n">
        <v>0</v>
      </c>
      <c r="C16" s="9" t="n">
        <f aca="false">1/(1+$B$4)^A16</f>
        <v>0.466507380209733</v>
      </c>
      <c r="D16" s="8" t="n">
        <f aca="false">B16*C16</f>
        <v>0</v>
      </c>
      <c r="E16" s="8" t="n">
        <f aca="false">E15+B16</f>
        <v>65000</v>
      </c>
      <c r="F16" s="8" t="n">
        <f aca="false">F15+D16</f>
        <v>13587.3108518419</v>
      </c>
    </row>
    <row r="17" customFormat="false" ht="15" hidden="false" customHeight="false" outlineLevel="0" collapsed="false">
      <c r="A17" s="7" t="n">
        <v>9</v>
      </c>
      <c r="B17" s="5" t="n">
        <v>0</v>
      </c>
      <c r="C17" s="9" t="n">
        <f aca="false">1/(1+$B$4)^A17</f>
        <v>0.424097618372485</v>
      </c>
      <c r="D17" s="8" t="n">
        <f aca="false">B17*C17</f>
        <v>0</v>
      </c>
      <c r="E17" s="8" t="n">
        <f aca="false">E16+B17</f>
        <v>65000</v>
      </c>
      <c r="F17" s="8" t="n">
        <f aca="false">F16+D17</f>
        <v>13587.3108518419</v>
      </c>
    </row>
    <row r="18" customFormat="false" ht="15" hidden="false" customHeight="false" outlineLevel="0" collapsed="false">
      <c r="A18" s="7" t="n">
        <v>10</v>
      </c>
      <c r="B18" s="5" t="n">
        <v>0</v>
      </c>
      <c r="C18" s="9" t="n">
        <f aca="false">1/(1+$B$4)^A18</f>
        <v>0.385543289429531</v>
      </c>
      <c r="D18" s="8" t="n">
        <f aca="false">B18*C18</f>
        <v>0</v>
      </c>
      <c r="E18" s="8" t="n">
        <f aca="false">E17+B18</f>
        <v>65000</v>
      </c>
      <c r="F18" s="8" t="n">
        <f aca="false">F17+D18</f>
        <v>13587.3108518419</v>
      </c>
    </row>
    <row r="20" customFormat="false" ht="15" hidden="false" customHeight="false" outlineLevel="0" collapsed="false">
      <c r="A20" s="16" t="s">
        <v>16</v>
      </c>
      <c r="B20" s="16"/>
      <c r="C20" s="16"/>
      <c r="D20" s="16"/>
      <c r="E20" s="16"/>
      <c r="F20" s="16"/>
      <c r="G20" s="16"/>
      <c r="H20" s="16"/>
      <c r="I20" s="16"/>
    </row>
  </sheetData>
  <mergeCells count="3">
    <mergeCell ref="A1:I1"/>
    <mergeCell ref="A2:I2"/>
    <mergeCell ref="A20:I20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LibreOffice/26.2.4.2$Linux_AARCH64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2026-07-16T18:53:26Z</dcterms:created>
  <dc:creator>openpyxl</dc:creator>
  <dc:description/>
  <dc:language>en-US</dc:language>
  <cp:lastModifiedBy/>
  <dcterms:modified xsi:type="dcterms:W3CDTF">2026-07-16T18:53:26Z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