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V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<sst xmlns="http://schemas.openxmlformats.org/spreadsheetml/2006/main" count="20" uniqueCount="20">
  <si>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TIME VALUE OF MONEY  —  FV · PV · Annuities · Loan · EAR</t>
  </si>
  <si>
    <t xml:space="preserve">LEGEND:  Yellow cells (blue text) = your inputs.   White cells = formulas — do not overwrite.</t>
  </si>
  <si>
    <t xml:space="preserve">Annual rate (r)</t>
  </si>
  <si>
    <t xml:space="preserve">Periods (n, years)</t>
  </si>
  <si>
    <t xml:space="preserve">Compounding/year (m)</t>
  </si>
  <si>
    <t xml:space="preserve">Present value (PV)</t>
  </si>
  <si>
    <t xml:space="preserve">Payment/period (PMT)</t>
  </si>
  <si>
    <t xml:space="preserve">Future value target (FV)</t>
  </si>
  <si>
    <t xml:space="preserve">OUTPUTS</t>
  </si>
  <si>
    <t xml:space="preserve">FV of single sum</t>
  </si>
  <si>
    <t xml:space="preserve">Effective annual rate (EAR)</t>
  </si>
  <si>
    <t xml:space="preserve">PV of single future sum</t>
  </si>
  <si>
    <t xml:space="preserve">Rule of 72 (yrs to double)</t>
  </si>
  <si>
    <t xml:space="preserve">FV of ordinary annuity</t>
  </si>
  <si>
    <t xml:space="preserve">Loan payment (PMT)</t>
  </si>
  <si>
    <t xml:space="preserve">PV of ordinary annuity</t>
  </si>
  <si>
    <t xml:space="preserve">Periods to reach FV</t>
  </si>
  <si>
    <t xml:space="preserve">PV of annuity DUE</t>
  </si>
  <si>
    <t xml:space="preserve">Perpetuity PV (PMT/r)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</si>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</sst>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0"/>
    <numFmt numFmtId="167" formatCode="\$#,##0;&quot;($&quot;#,##0\);\-"/>
    <numFmt numFmtId="168" formatCode="\$#,##0.00;&quot;($&quot;#,##0.00\);\-"/>
    <numFmt numFmtId="169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3" min="3" style="0" width="3"/>
    <col collapsed="false" customWidth="true" hidden="false" outlineLevel="0" max="4" min="4" style="0" width="30"/>
    <col collapsed="false" customWidth="true" hidden="false" outlineLevel="0" max="5" min="5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4" t="n">
        <v>0.08</v>
      </c>
    </row>
    <row r="5" customFormat="false" ht="15" hidden="false" customHeight="false" outlineLevel="0" collapsed="false">
      <c r="A5" s="3" t="s">
        <v>3</v>
      </c>
      <c r="B5" s="5" t="n">
        <v>5</v>
      </c>
    </row>
    <row r="6" customFormat="false" ht="15" hidden="false" customHeight="false" outlineLevel="0" collapsed="false">
      <c r="A6" s="3" t="s">
        <v>4</v>
      </c>
      <c r="B6" s="5" t="n">
        <v>1</v>
      </c>
    </row>
    <row r="7" customFormat="false" ht="15" hidden="false" customHeight="false" outlineLevel="0" collapsed="false">
      <c r="A7" s="3" t="s">
        <v>5</v>
      </c>
      <c r="B7" s="6" t="n">
        <v>100000</v>
      </c>
    </row>
    <row r="8" customFormat="false" ht="15" hidden="false" customHeight="false" outlineLevel="0" collapsed="false">
      <c r="A8" s="3" t="s">
        <v>6</v>
      </c>
      <c r="B8" s="6" t="n">
        <v>20000</v>
      </c>
    </row>
    <row r="9" customFormat="false" ht="15" hidden="false" customHeight="false" outlineLevel="0" collapsed="false">
      <c r="A9" s="3" t="s">
        <v>7</v>
      </c>
      <c r="B9" s="6" t="n">
        <v>200000</v>
      </c>
    </row>
    <row r="11" customFormat="false" ht="15" hidden="false" customHeight="false" outlineLevel="0" collapsed="false">
      <c r="A11" s="7" t="s">
        <v>8</v>
      </c>
      <c r="B11" s="7"/>
    </row>
    <row r="12" customFormat="false" ht="15" hidden="false" customHeight="false" outlineLevel="0" collapsed="false">
      <c r="A12" s="3" t="s">
        <v>9</v>
      </c>
      <c r="B12" s="8" t="n">
        <f aca="false">-FV(B4/B6,B5*B6,0,B7)</f>
        <v>146932.80768</v>
      </c>
      <c r="D12" s="3" t="s">
        <v>10</v>
      </c>
      <c r="E12" s="9" t="n">
        <f aca="false">(1+B4/B6)^B6-1</f>
        <v>0.0800000000000001</v>
      </c>
    </row>
    <row r="13" customFormat="false" ht="15" hidden="false" customHeight="false" outlineLevel="0" collapsed="false">
      <c r="A13" s="3" t="s">
        <v>11</v>
      </c>
      <c r="B13" s="8" t="n">
        <f aca="false">-PV(B4/B6,B5*B6,0,B9)</f>
        <v>136116.639406751</v>
      </c>
      <c r="D13" s="3" t="s">
        <v>12</v>
      </c>
      <c r="E13" s="10" t="n">
        <f aca="false">IF(B4=0,0,72/(B4*100))</f>
        <v>9</v>
      </c>
    </row>
    <row r="14" customFormat="false" ht="15" hidden="false" customHeight="false" outlineLevel="0" collapsed="false">
      <c r="A14" s="3" t="s">
        <v>13</v>
      </c>
      <c r="B14" s="8" t="n">
        <f aca="false">-FV(B4,B5,B8,0,0)</f>
        <v>117332.0192</v>
      </c>
      <c r="D14" s="3" t="s">
        <v>14</v>
      </c>
      <c r="E14" s="8" t="n">
        <f aca="false">-PMT(B4/B6,B5*B6,B7)</f>
        <v>25045.6454566837</v>
      </c>
    </row>
    <row r="15" customFormat="false" ht="15" hidden="false" customHeight="false" outlineLevel="0" collapsed="false">
      <c r="A15" s="3" t="s">
        <v>15</v>
      </c>
      <c r="B15" s="8" t="n">
        <f aca="false">-PV(B4,B5,B8,0,0)</f>
        <v>79854.2007415618</v>
      </c>
      <c r="D15" s="3" t="s">
        <v>16</v>
      </c>
      <c r="E15" s="10" t="n">
        <f aca="false">IFERROR(NPER(B4,-B8,-B7,B9),"n/a")</f>
        <v>3.26547594173502</v>
      </c>
    </row>
    <row r="16" customFormat="false" ht="15" hidden="false" customHeight="false" outlineLevel="0" collapsed="false">
      <c r="A16" s="3" t="s">
        <v>17</v>
      </c>
      <c r="B16" s="8" t="n">
        <f aca="false">-PV(B4,B5,B8,0,1)</f>
        <v>86242.5368008867</v>
      </c>
    </row>
    <row r="17" customFormat="false" ht="15" hidden="false" customHeight="false" outlineLevel="0" collapsed="false">
      <c r="A17" s="3" t="s">
        <v>18</v>
      </c>
      <c r="B17" s="8" t="n">
        <f aca="false">IF(B4=0,0,B8/B4)</f>
        <v>250000</v>
      </c>
    </row>
    <row r="19" customFormat="false" ht="15" hidden="false" customHeight="false" outlineLevel="0" collapsed="false">
      <c r="A19" s="11" t="s">
        <v>19</v>
      </c>
      <c r="B19" s="11"/>
      <c r="C19" s="11"/>
      <c r="D19" s="11"/>
      <c r="E19" s="11"/>
    </row>
  </sheetData>
  <mergeCells count="3">
    <mergeCell ref="A1:E1"/>
    <mergeCell ref="A2:E2"/>
    <mergeCell ref="A19:E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