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yroll Register" sheetId="1" state="visible" r:id="rId3"/>
    <sheet name="Rat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<sst xmlns="http://schemas.openxmlformats.org/spreadsheetml/2006/main" count="30" uniqueCount="30">
  <si>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US PAYROLL REGISTER  —  2026 Rates (FICA · Withholding)</t>
  </si>
  <si>
    <t xml:space="preserve">LEGEND:  Yellow cells (blue text) = your inputs.   White cells = formulas — do not overwrite.</t>
  </si>
  <si>
    <t xml:space="preserve">Employee</t>
  </si>
  <si>
    <t xml:space="preserve">Gross Pay</t>
  </si>
  <si>
    <t xml:space="preserve">401(k) %</t>
  </si>
  <si>
    <t xml:space="preserve">401(k) $</t>
  </si>
  <si>
    <t xml:space="preserve">Fed Income Tax</t>
  </si>
  <si>
    <t xml:space="preserve">State Tax</t>
  </si>
  <si>
    <t xml:space="preserve">Soc Sec 6.2%</t>
  </si>
  <si>
    <t xml:space="preserve">Medicare 1.45%</t>
  </si>
  <si>
    <t xml:space="preserve">Addl Medicare</t>
  </si>
  <si>
    <t xml:space="preserve">Total Deduct.</t>
  </si>
  <si>
    <t xml:space="preserve">Net Pay</t>
  </si>
  <si>
    <t xml:space="preserve">A. Smith</t>
  </si>
  <si>
    <t xml:space="preserve">B. Jones</t>
  </si>
  <si>
    <t xml:space="preserve">C. Lee</t>
  </si>
  <si>
    <t xml:space="preserve">TOTALS</t>
  </si>
  <si>
    <t xml:space="preserve">Business Skill Forge  ·  Complete Accounting &amp; Bookkeeping Masterclass  ·  businessskillforge.com</t>
  </si>
  <si>
    <t xml:space="preserve">2026 Payroll Reference</t>
  </si>
  <si>
    <t xml:space="preserve">Value</t>
  </si>
  <si>
    <t xml:space="preserve">Soc Sec wage base</t>
  </si>
  <si>
    <t xml:space="preserve">Soc Sec rate (employee)</t>
  </si>
  <si>
    <t xml:space="preserve">Medicare rate</t>
  </si>
  <si>
    <t xml:space="preserve">Addl Medicare rate</t>
  </si>
  <si>
    <t xml:space="preserve">Addl Medicare threshold</t>
  </si>
  <si>
    <t xml:space="preserve">FUTA net rate (first $7,000)</t>
  </si>
  <si>
    <t xml:space="preserve">401(k) deferral limit</t>
  </si>
  <si>
    <t xml:space="preserve">Catch-up 50+</t>
  </si>
  <si>
    <t xml:space="preserve">Super catch-up 60-63</t>
  </si>
  <si>
    <t xml:space="preserve">Source: SSA 2026 wage base; IRS Notice 2025-67 / Rev. Proc. 2025-32. Fed/State here are simplified inputs - use Pub 15-T withholding in production.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</si>
</sst>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0.0%"/>
    <numFmt numFmtId="167" formatCode="\$#,##0;&quot;($&quot;#,##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11" min="2" style="0" width="12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customFormat="false" ht="15" hidden="false" customHeight="false" outlineLevel="0" collapsed="false">
      <c r="A5" s="4" t="s">
        <v>13</v>
      </c>
      <c r="B5" s="5" t="n">
        <v>5000</v>
      </c>
      <c r="C5" s="6" t="n">
        <v>0.05</v>
      </c>
      <c r="D5" s="7" t="n">
        <f aca="false">B5*C5</f>
        <v>250</v>
      </c>
      <c r="E5" s="5" t="n">
        <v>600</v>
      </c>
      <c r="F5" s="5" t="n">
        <v>150</v>
      </c>
      <c r="G5" s="7" t="n">
        <f aca="false">MIN(B5,Rates!$B$2)*Rates!$B$3</f>
        <v>310</v>
      </c>
      <c r="H5" s="7" t="n">
        <f aca="false">B5*Rates!$B$4</f>
        <v>72.5</v>
      </c>
      <c r="I5" s="7" t="n">
        <f aca="false">MAX(0,B5-Rates!$B$6)*Rates!$B$5</f>
        <v>0</v>
      </c>
      <c r="J5" s="7" t="n">
        <f aca="false">D5+E5+F5+G5+H5+I5</f>
        <v>1382.5</v>
      </c>
      <c r="K5" s="7" t="n">
        <f aca="false">B5-J5</f>
        <v>3617.5</v>
      </c>
    </row>
    <row r="6" customFormat="false" ht="15" hidden="false" customHeight="false" outlineLevel="0" collapsed="false">
      <c r="A6" s="4" t="s">
        <v>14</v>
      </c>
      <c r="B6" s="5" t="n">
        <v>8500</v>
      </c>
      <c r="C6" s="6" t="n">
        <v>0.06</v>
      </c>
      <c r="D6" s="7" t="n">
        <f aca="false">B6*C6</f>
        <v>510</v>
      </c>
      <c r="E6" s="5" t="n">
        <v>1400</v>
      </c>
      <c r="F6" s="5" t="n">
        <v>300</v>
      </c>
      <c r="G6" s="7" t="n">
        <f aca="false">MIN(B6,Rates!$B$2)*Rates!$B$3</f>
        <v>527</v>
      </c>
      <c r="H6" s="7" t="n">
        <f aca="false">B6*Rates!$B$4</f>
        <v>123.25</v>
      </c>
      <c r="I6" s="7" t="n">
        <f aca="false">MAX(0,B6-Rates!$B$6)*Rates!$B$5</f>
        <v>0</v>
      </c>
      <c r="J6" s="7" t="n">
        <f aca="false">D6+E6+F6+G6+H6+I6</f>
        <v>2860.25</v>
      </c>
      <c r="K6" s="7" t="n">
        <f aca="false">B6-J6</f>
        <v>5639.75</v>
      </c>
    </row>
    <row r="7" customFormat="false" ht="15" hidden="false" customHeight="false" outlineLevel="0" collapsed="false">
      <c r="A7" s="4" t="s">
        <v>15</v>
      </c>
      <c r="B7" s="5" t="n">
        <v>12000</v>
      </c>
      <c r="C7" s="6" t="n">
        <v>0.04</v>
      </c>
      <c r="D7" s="7" t="n">
        <f aca="false">B7*C7</f>
        <v>480</v>
      </c>
      <c r="E7" s="5" t="n">
        <v>2200</v>
      </c>
      <c r="F7" s="5" t="n">
        <v>480</v>
      </c>
      <c r="G7" s="7" t="n">
        <f aca="false">MIN(B7,Rates!$B$2)*Rates!$B$3</f>
        <v>744</v>
      </c>
      <c r="H7" s="7" t="n">
        <f aca="false">B7*Rates!$B$4</f>
        <v>174</v>
      </c>
      <c r="I7" s="7" t="n">
        <f aca="false">MAX(0,B7-Rates!$B$6)*Rates!$B$5</f>
        <v>0</v>
      </c>
      <c r="J7" s="7" t="n">
        <f aca="false">D7+E7+F7+G7+H7+I7</f>
        <v>4078</v>
      </c>
      <c r="K7" s="7" t="n">
        <f aca="false">B7-J7</f>
        <v>7922</v>
      </c>
    </row>
    <row r="8" customFormat="false" ht="15" hidden="false" customHeight="false" outlineLevel="0" collapsed="false">
      <c r="A8" s="4"/>
      <c r="B8" s="5"/>
      <c r="C8" s="6"/>
      <c r="D8" s="7" t="n">
        <f aca="false">B8*C8</f>
        <v>0</v>
      </c>
      <c r="E8" s="5"/>
      <c r="F8" s="5"/>
      <c r="G8" s="7" t="n">
        <f aca="false">MIN(B8,Rates!$B$2)*Rates!$B$3</f>
        <v>11439</v>
      </c>
      <c r="H8" s="7" t="n">
        <f aca="false">B8*Rates!$B$4</f>
        <v>0</v>
      </c>
      <c r="I8" s="7" t="n">
        <f aca="false">MAX(0,B8-Rates!$B$6)*Rates!$B$5</f>
        <v>0</v>
      </c>
      <c r="J8" s="7" t="n">
        <f aca="false">D8+E8+F8+G8+H8+I8</f>
        <v>11439</v>
      </c>
      <c r="K8" s="7" t="n">
        <f aca="false">B8-J8</f>
        <v>-11439</v>
      </c>
    </row>
    <row r="9" customFormat="false" ht="15" hidden="false" customHeight="false" outlineLevel="0" collapsed="false">
      <c r="A9" s="4"/>
      <c r="B9" s="5"/>
      <c r="C9" s="6"/>
      <c r="D9" s="7" t="n">
        <f aca="false">B9*C9</f>
        <v>0</v>
      </c>
      <c r="E9" s="5"/>
      <c r="F9" s="5"/>
      <c r="G9" s="7" t="n">
        <f aca="false">MIN(B9,Rates!$B$2)*Rates!$B$3</f>
        <v>11439</v>
      </c>
      <c r="H9" s="7" t="n">
        <f aca="false">B9*Rates!$B$4</f>
        <v>0</v>
      </c>
      <c r="I9" s="7" t="n">
        <f aca="false">MAX(0,B9-Rates!$B$6)*Rates!$B$5</f>
        <v>0</v>
      </c>
      <c r="J9" s="7" t="n">
        <f aca="false">D9+E9+F9+G9+H9+I9</f>
        <v>11439</v>
      </c>
      <c r="K9" s="7" t="n">
        <f aca="false">B9-J9</f>
        <v>-11439</v>
      </c>
    </row>
    <row r="10" customFormat="false" ht="15" hidden="false" customHeight="false" outlineLevel="0" collapsed="false">
      <c r="A10" s="4"/>
      <c r="B10" s="5"/>
      <c r="C10" s="6"/>
      <c r="D10" s="7" t="n">
        <f aca="false">B10*C10</f>
        <v>0</v>
      </c>
      <c r="E10" s="5"/>
      <c r="F10" s="5"/>
      <c r="G10" s="7" t="n">
        <f aca="false">MIN(B10,Rates!$B$2)*Rates!$B$3</f>
        <v>11439</v>
      </c>
      <c r="H10" s="7" t="n">
        <f aca="false">B10*Rates!$B$4</f>
        <v>0</v>
      </c>
      <c r="I10" s="7" t="n">
        <f aca="false">MAX(0,B10-Rates!$B$6)*Rates!$B$5</f>
        <v>0</v>
      </c>
      <c r="J10" s="7" t="n">
        <f aca="false">D10+E10+F10+G10+H10+I10</f>
        <v>11439</v>
      </c>
      <c r="K10" s="7" t="n">
        <f aca="false">B10-J10</f>
        <v>-11439</v>
      </c>
    </row>
    <row r="11" customFormat="false" ht="15" hidden="false" customHeight="false" outlineLevel="0" collapsed="false">
      <c r="A11" s="4"/>
      <c r="B11" s="5"/>
      <c r="C11" s="6"/>
      <c r="D11" s="7" t="n">
        <f aca="false">B11*C11</f>
        <v>0</v>
      </c>
      <c r="E11" s="5"/>
      <c r="F11" s="5"/>
      <c r="G11" s="7" t="n">
        <f aca="false">MIN(B11,Rates!$B$2)*Rates!$B$3</f>
        <v>11439</v>
      </c>
      <c r="H11" s="7" t="n">
        <f aca="false">B11*Rates!$B$4</f>
        <v>0</v>
      </c>
      <c r="I11" s="7" t="n">
        <f aca="false">MAX(0,B11-Rates!$B$6)*Rates!$B$5</f>
        <v>0</v>
      </c>
      <c r="J11" s="7" t="n">
        <f aca="false">D11+E11+F11+G11+H11+I11</f>
        <v>11439</v>
      </c>
      <c r="K11" s="7" t="n">
        <f aca="false">B11-J11</f>
        <v>-11439</v>
      </c>
    </row>
    <row r="12" customFormat="false" ht="15" hidden="false" customHeight="false" outlineLevel="0" collapsed="false">
      <c r="A12" s="4"/>
      <c r="B12" s="5"/>
      <c r="C12" s="6"/>
      <c r="D12" s="7" t="n">
        <f aca="false">B12*C12</f>
        <v>0</v>
      </c>
      <c r="E12" s="5"/>
      <c r="F12" s="5"/>
      <c r="G12" s="7" t="n">
        <f aca="false">MIN(B12,Rates!$B$2)*Rates!$B$3</f>
        <v>11439</v>
      </c>
      <c r="H12" s="7" t="n">
        <f aca="false">B12*Rates!$B$4</f>
        <v>0</v>
      </c>
      <c r="I12" s="7" t="n">
        <f aca="false">MAX(0,B12-Rates!$B$6)*Rates!$B$5</f>
        <v>0</v>
      </c>
      <c r="J12" s="7" t="n">
        <f aca="false">D12+E12+F12+G12+H12+I12</f>
        <v>11439</v>
      </c>
      <c r="K12" s="7" t="n">
        <f aca="false">B12-J12</f>
        <v>-11439</v>
      </c>
    </row>
    <row r="13" customFormat="false" ht="15" hidden="false" customHeight="false" outlineLevel="0" collapsed="false">
      <c r="A13" s="4"/>
      <c r="B13" s="5"/>
      <c r="C13" s="6"/>
      <c r="D13" s="7" t="n">
        <f aca="false">B13*C13</f>
        <v>0</v>
      </c>
      <c r="E13" s="5"/>
      <c r="F13" s="5"/>
      <c r="G13" s="7" t="n">
        <f aca="false">MIN(B13,Rates!$B$2)*Rates!$B$3</f>
        <v>11439</v>
      </c>
      <c r="H13" s="7" t="n">
        <f aca="false">B13*Rates!$B$4</f>
        <v>0</v>
      </c>
      <c r="I13" s="7" t="n">
        <f aca="false">MAX(0,B13-Rates!$B$6)*Rates!$B$5</f>
        <v>0</v>
      </c>
      <c r="J13" s="7" t="n">
        <f aca="false">D13+E13+F13+G13+H13+I13</f>
        <v>11439</v>
      </c>
      <c r="K13" s="7" t="n">
        <f aca="false">B13-J13</f>
        <v>-11439</v>
      </c>
    </row>
    <row r="14" customFormat="false" ht="15" hidden="false" customHeight="false" outlineLevel="0" collapsed="false">
      <c r="A14" s="4"/>
      <c r="B14" s="5"/>
      <c r="C14" s="6"/>
      <c r="D14" s="7" t="n">
        <f aca="false">B14*C14</f>
        <v>0</v>
      </c>
      <c r="E14" s="5"/>
      <c r="F14" s="5"/>
      <c r="G14" s="7" t="n">
        <f aca="false">MIN(B14,Rates!$B$2)*Rates!$B$3</f>
        <v>11439</v>
      </c>
      <c r="H14" s="7" t="n">
        <f aca="false">B14*Rates!$B$4</f>
        <v>0</v>
      </c>
      <c r="I14" s="7" t="n">
        <f aca="false">MAX(0,B14-Rates!$B$6)*Rates!$B$5</f>
        <v>0</v>
      </c>
      <c r="J14" s="7" t="n">
        <f aca="false">D14+E14+F14+G14+H14+I14</f>
        <v>11439</v>
      </c>
      <c r="K14" s="7" t="n">
        <f aca="false">B14-J14</f>
        <v>-11439</v>
      </c>
    </row>
    <row r="15" customFormat="false" ht="15" hidden="false" customHeight="false" outlineLevel="0" collapsed="false">
      <c r="A15" s="4"/>
      <c r="B15" s="5"/>
      <c r="C15" s="6"/>
      <c r="D15" s="7" t="n">
        <f aca="false">B15*C15</f>
        <v>0</v>
      </c>
      <c r="E15" s="5"/>
      <c r="F15" s="5"/>
      <c r="G15" s="7" t="n">
        <f aca="false">MIN(B15,Rates!$B$2)*Rates!$B$3</f>
        <v>11439</v>
      </c>
      <c r="H15" s="7" t="n">
        <f aca="false">B15*Rates!$B$4</f>
        <v>0</v>
      </c>
      <c r="I15" s="7" t="n">
        <f aca="false">MAX(0,B15-Rates!$B$6)*Rates!$B$5</f>
        <v>0</v>
      </c>
      <c r="J15" s="7" t="n">
        <f aca="false">D15+E15+F15+G15+H15+I15</f>
        <v>11439</v>
      </c>
      <c r="K15" s="7" t="n">
        <f aca="false">B15-J15</f>
        <v>-11439</v>
      </c>
    </row>
    <row r="16" customFormat="false" ht="15" hidden="false" customHeight="false" outlineLevel="0" collapsed="false">
      <c r="A16" s="4"/>
      <c r="B16" s="5"/>
      <c r="C16" s="6"/>
      <c r="D16" s="7" t="n">
        <f aca="false">B16*C16</f>
        <v>0</v>
      </c>
      <c r="E16" s="5"/>
      <c r="F16" s="5"/>
      <c r="G16" s="7" t="n">
        <f aca="false">MIN(B16,Rates!$B$2)*Rates!$B$3</f>
        <v>11439</v>
      </c>
      <c r="H16" s="7" t="n">
        <f aca="false">B16*Rates!$B$4</f>
        <v>0</v>
      </c>
      <c r="I16" s="7" t="n">
        <f aca="false">MAX(0,B16-Rates!$B$6)*Rates!$B$5</f>
        <v>0</v>
      </c>
      <c r="J16" s="7" t="n">
        <f aca="false">D16+E16+F16+G16+H16+I16</f>
        <v>11439</v>
      </c>
      <c r="K16" s="7" t="n">
        <f aca="false">B16-J16</f>
        <v>-11439</v>
      </c>
    </row>
    <row r="17" customFormat="false" ht="15" hidden="false" customHeight="false" outlineLevel="0" collapsed="false">
      <c r="A17" s="4"/>
      <c r="B17" s="5"/>
      <c r="C17" s="6"/>
      <c r="D17" s="7" t="n">
        <f aca="false">B17*C17</f>
        <v>0</v>
      </c>
      <c r="E17" s="5"/>
      <c r="F17" s="5"/>
      <c r="G17" s="7" t="n">
        <f aca="false">MIN(B17,Rates!$B$2)*Rates!$B$3</f>
        <v>11439</v>
      </c>
      <c r="H17" s="7" t="n">
        <f aca="false">B17*Rates!$B$4</f>
        <v>0</v>
      </c>
      <c r="I17" s="7" t="n">
        <f aca="false">MAX(0,B17-Rates!$B$6)*Rates!$B$5</f>
        <v>0</v>
      </c>
      <c r="J17" s="7" t="n">
        <f aca="false">D17+E17+F17+G17+H17+I17</f>
        <v>11439</v>
      </c>
      <c r="K17" s="7" t="n">
        <f aca="false">B17-J17</f>
        <v>-11439</v>
      </c>
    </row>
    <row r="18" customFormat="false" ht="15" hidden="false" customHeight="false" outlineLevel="0" collapsed="false">
      <c r="A18" s="4"/>
      <c r="B18" s="5"/>
      <c r="C18" s="6"/>
      <c r="D18" s="7" t="n">
        <f aca="false">B18*C18</f>
        <v>0</v>
      </c>
      <c r="E18" s="5"/>
      <c r="F18" s="5"/>
      <c r="G18" s="7" t="n">
        <f aca="false">MIN(B18,Rates!$B$2)*Rates!$B$3</f>
        <v>11439</v>
      </c>
      <c r="H18" s="7" t="n">
        <f aca="false">B18*Rates!$B$4</f>
        <v>0</v>
      </c>
      <c r="I18" s="7" t="n">
        <f aca="false">MAX(0,B18-Rates!$B$6)*Rates!$B$5</f>
        <v>0</v>
      </c>
      <c r="J18" s="7" t="n">
        <f aca="false">D18+E18+F18+G18+H18+I18</f>
        <v>11439</v>
      </c>
      <c r="K18" s="7" t="n">
        <f aca="false">B18-J18</f>
        <v>-11439</v>
      </c>
    </row>
    <row r="19" customFormat="false" ht="15" hidden="false" customHeight="false" outlineLevel="0" collapsed="false">
      <c r="A19" s="4"/>
      <c r="B19" s="5"/>
      <c r="C19" s="6"/>
      <c r="D19" s="7" t="n">
        <f aca="false">B19*C19</f>
        <v>0</v>
      </c>
      <c r="E19" s="5"/>
      <c r="F19" s="5"/>
      <c r="G19" s="7" t="n">
        <f aca="false">MIN(B19,Rates!$B$2)*Rates!$B$3</f>
        <v>11439</v>
      </c>
      <c r="H19" s="7" t="n">
        <f aca="false">B19*Rates!$B$4</f>
        <v>0</v>
      </c>
      <c r="I19" s="7" t="n">
        <f aca="false">MAX(0,B19-Rates!$B$6)*Rates!$B$5</f>
        <v>0</v>
      </c>
      <c r="J19" s="7" t="n">
        <f aca="false">D19+E19+F19+G19+H19+I19</f>
        <v>11439</v>
      </c>
      <c r="K19" s="7" t="n">
        <f aca="false">B19-J19</f>
        <v>-11439</v>
      </c>
    </row>
    <row r="20" customFormat="false" ht="15" hidden="false" customHeight="false" outlineLevel="0" collapsed="false">
      <c r="A20" s="8" t="s">
        <v>16</v>
      </c>
      <c r="B20" s="9" t="n">
        <f aca="false">SUM(B5:B19)</f>
        <v>25500</v>
      </c>
      <c r="D20" s="9" t="n">
        <f aca="false">SUM(D5:D19)</f>
        <v>1240</v>
      </c>
      <c r="J20" s="9" t="n">
        <f aca="false">SUM(J5:J19)</f>
        <v>145588.75</v>
      </c>
      <c r="K20" s="9" t="n">
        <f aca="false">SUM(K5:K19)</f>
        <v>-120088.75</v>
      </c>
    </row>
    <row r="23" customFormat="false" ht="15" hidden="false" customHeight="false" outlineLevel="0" collapsed="false">
      <c r="A23" s="10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</sheetData>
  <mergeCells count="3">
    <mergeCell ref="A1:K1"/>
    <mergeCell ref="A2:K2"/>
    <mergeCell ref="A23:K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4"/>
  </cols>
  <sheetData>
    <row r="1" customFormat="false" ht="15" hidden="false" customHeight="false" outlineLevel="0" collapsed="false">
      <c r="A1" s="3" t="s">
        <v>18</v>
      </c>
      <c r="B1" s="3" t="s">
        <v>19</v>
      </c>
    </row>
    <row r="2" customFormat="false" ht="15" hidden="false" customHeight="false" outlineLevel="0" collapsed="false">
      <c r="A2" s="11" t="s">
        <v>20</v>
      </c>
      <c r="B2" s="12" t="n">
        <v>184500</v>
      </c>
    </row>
    <row r="3" customFormat="false" ht="15" hidden="false" customHeight="false" outlineLevel="0" collapsed="false">
      <c r="A3" s="11" t="s">
        <v>21</v>
      </c>
      <c r="B3" s="13" t="n">
        <v>0.062</v>
      </c>
    </row>
    <row r="4" customFormat="false" ht="15" hidden="false" customHeight="false" outlineLevel="0" collapsed="false">
      <c r="A4" s="11" t="s">
        <v>22</v>
      </c>
      <c r="B4" s="13" t="n">
        <v>0.0145</v>
      </c>
    </row>
    <row r="5" customFormat="false" ht="15" hidden="false" customHeight="false" outlineLevel="0" collapsed="false">
      <c r="A5" s="11" t="s">
        <v>23</v>
      </c>
      <c r="B5" s="13" t="n">
        <v>0.009</v>
      </c>
    </row>
    <row r="6" customFormat="false" ht="15" hidden="false" customHeight="false" outlineLevel="0" collapsed="false">
      <c r="A6" s="11" t="s">
        <v>24</v>
      </c>
      <c r="B6" s="12" t="n">
        <v>200000</v>
      </c>
    </row>
    <row r="7" customFormat="false" ht="15" hidden="false" customHeight="false" outlineLevel="0" collapsed="false">
      <c r="A7" s="11" t="s">
        <v>25</v>
      </c>
      <c r="B7" s="13" t="n">
        <v>0.006</v>
      </c>
    </row>
    <row r="8" customFormat="false" ht="15" hidden="false" customHeight="false" outlineLevel="0" collapsed="false">
      <c r="A8" s="11" t="s">
        <v>26</v>
      </c>
      <c r="B8" s="12" t="n">
        <v>24500</v>
      </c>
    </row>
    <row r="9" customFormat="false" ht="15" hidden="false" customHeight="false" outlineLevel="0" collapsed="false">
      <c r="A9" s="11" t="s">
        <v>27</v>
      </c>
      <c r="B9" s="12" t="n">
        <v>8000</v>
      </c>
    </row>
    <row r="10" customFormat="false" ht="15" hidden="false" customHeight="false" outlineLevel="0" collapsed="false">
      <c r="A10" s="11" t="s">
        <v>28</v>
      </c>
      <c r="B10" s="12" t="n">
        <v>11250</v>
      </c>
    </row>
    <row r="12" customFormat="false" ht="15" hidden="false" customHeight="false" outlineLevel="0" collapsed="false">
      <c r="A12" s="14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